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sadil\OneDrive\včely\Markovy spolky\"/>
    </mc:Choice>
  </mc:AlternateContent>
  <xr:revisionPtr revIDLastSave="34" documentId="8_{00EA3205-1E21-47F3-A522-7D2531D80231}" xr6:coauthVersionLast="40" xr6:coauthVersionMax="40" xr10:uidLastSave="{80682429-F11F-4C0F-8A3C-A9BFF94FB11A}"/>
  <bookViews>
    <workbookView xWindow="0" yWindow="0" windowWidth="24000" windowHeight="9225" xr2:uid="{0813F840-F8BC-4ED1-A890-61E8FF4B8618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17" i="1"/>
  <c r="F21" i="1" l="1"/>
  <c r="E5" i="1"/>
  <c r="E3" i="1"/>
  <c r="E8" i="1"/>
  <c r="C15" i="1" s="1"/>
  <c r="E17" i="1" s="1"/>
  <c r="E4" i="1"/>
  <c r="E6" i="1" s="1"/>
  <c r="G18" i="1" s="1"/>
  <c r="B6" i="1"/>
  <c r="B7" i="1"/>
  <c r="E18" i="1" l="1"/>
  <c r="G15" i="1"/>
  <c r="E7" i="1"/>
  <c r="C16" i="1" s="1"/>
  <c r="G19" i="1" l="1"/>
  <c r="G21" i="1" s="1"/>
  <c r="C20" i="1"/>
  <c r="E9" i="1"/>
  <c r="C21" i="1"/>
  <c r="D16" i="1"/>
  <c r="G16" i="1" l="1"/>
  <c r="E16" i="1"/>
  <c r="E21" i="1" s="1"/>
</calcChain>
</file>

<file path=xl/sharedStrings.xml><?xml version="1.0" encoding="utf-8"?>
<sst xmlns="http://schemas.openxmlformats.org/spreadsheetml/2006/main" count="43" uniqueCount="40">
  <si>
    <t>PP</t>
  </si>
  <si>
    <t>banka</t>
  </si>
  <si>
    <t>pokladna</t>
  </si>
  <si>
    <t>průběžná položka</t>
  </si>
  <si>
    <t>výplata 1.D</t>
  </si>
  <si>
    <t>saldo</t>
  </si>
  <si>
    <t>přišla 1.D</t>
  </si>
  <si>
    <t>Zaúčtování 1.D</t>
  </si>
  <si>
    <t>přijaté ČP</t>
  </si>
  <si>
    <t>odeslání ČP Svazu</t>
  </si>
  <si>
    <t>ostatní příjmy</t>
  </si>
  <si>
    <t>výběr čP od členů</t>
  </si>
  <si>
    <t>výběr do kasy</t>
  </si>
  <si>
    <t>včelařů</t>
  </si>
  <si>
    <t>včelstev</t>
  </si>
  <si>
    <t>za včelaře</t>
  </si>
  <si>
    <t>za včelstvo</t>
  </si>
  <si>
    <t>15%ZO</t>
  </si>
  <si>
    <t>15%OO</t>
  </si>
  <si>
    <t>vyberu</t>
  </si>
  <si>
    <t>včelař</t>
  </si>
  <si>
    <t>včelstvo</t>
  </si>
  <si>
    <t>pro ZO</t>
  </si>
  <si>
    <t>odeslat</t>
  </si>
  <si>
    <t>dotace 1.D kč/včelstvo</t>
  </si>
  <si>
    <t>celkem</t>
  </si>
  <si>
    <t>dotace 1.D</t>
  </si>
  <si>
    <t>převod z kasy do banky</t>
  </si>
  <si>
    <t>ostatí výdaje (odeslání na svaz)</t>
  </si>
  <si>
    <t>ostatná příjmy (příjem dotace na účet)</t>
  </si>
  <si>
    <t>Model účtování dotace 1.D a členského příspěvku v jednoduchém účetnictví</t>
  </si>
  <si>
    <t>členský příspěvek náležející ZO</t>
  </si>
  <si>
    <t>celkem vybráno od včelařů</t>
  </si>
  <si>
    <t>podíl pro Svaz</t>
  </si>
  <si>
    <t>celá dotace 1.D připsaná na účet pro včelaře ze ZO</t>
  </si>
  <si>
    <t>k vyplacení</t>
  </si>
  <si>
    <t>toto se reálně vyplatí včelařům (odečten ČP ZO a ČP Svaz)</t>
  </si>
  <si>
    <t>v pokladně musí být hotovost, aby nešla do mínusu</t>
  </si>
  <si>
    <t>pokladna výdej účtovaný jako ostatní příjmy</t>
  </si>
  <si>
    <t>SUMA (toto reálně přibylo na konci všech operací)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</si>
</sst>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/>
    <xf numFmtId="0" fontId="0" fillId="3" borderId="0" xfId="0" applyFill="1"/>
    <xf numFmtId="0" fontId="0" fillId="0" borderId="0" xfId="0" applyFill="1"/>
    <xf numFmtId="0" fontId="0" fillId="0" borderId="1" xfId="0" applyFill="1" applyBorder="1"/>
    <xf numFmtId="0" fontId="2" fillId="0" borderId="0" xfId="0" applyFont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A7259-B576-46F3-821B-BF641AFACB62}">
  <dimension ref="A1:H23"/>
  <sheetViews>
    <sheetView tabSelected="1" workbookViewId="0">
      <selection activeCell="E26" sqref="E26"/>
    </sheetView>
  </sheetViews>
  <sheetFormatPr defaultRowHeight="15" x14ac:dyDescent="0.25"/>
  <cols>
    <col min="1" max="1" width="20.140625" customWidth="1"/>
    <col min="3" max="3" width="11.140625" customWidth="1"/>
    <col min="4" max="4" width="10.28515625" customWidth="1"/>
  </cols>
  <sheetData>
    <row r="1" spans="1:8" ht="23.25" customHeight="1" x14ac:dyDescent="0.25">
      <c r="A1" s="8" t="s">
        <v>30</v>
      </c>
    </row>
    <row r="3" spans="1:8" x14ac:dyDescent="0.25">
      <c r="A3" t="s">
        <v>24</v>
      </c>
      <c r="B3" s="5">
        <v>149</v>
      </c>
      <c r="D3" t="s">
        <v>19</v>
      </c>
      <c r="E3">
        <f>B9*B10</f>
        <v>2000</v>
      </c>
      <c r="F3" t="s">
        <v>20</v>
      </c>
    </row>
    <row r="4" spans="1:8" x14ac:dyDescent="0.25">
      <c r="A4" t="s">
        <v>15</v>
      </c>
      <c r="B4" s="5">
        <v>200</v>
      </c>
      <c r="D4" t="s">
        <v>19</v>
      </c>
      <c r="E4">
        <f>B10*B5</f>
        <v>1600</v>
      </c>
      <c r="F4" t="s">
        <v>21</v>
      </c>
    </row>
    <row r="5" spans="1:8" s="6" customFormat="1" x14ac:dyDescent="0.25">
      <c r="A5" t="s">
        <v>16</v>
      </c>
      <c r="B5" s="5">
        <v>16</v>
      </c>
      <c r="D5" s="7" t="s">
        <v>25</v>
      </c>
      <c r="E5" s="7">
        <f>SUM(E3:E4)</f>
        <v>3600</v>
      </c>
      <c r="F5" s="6" t="s">
        <v>32</v>
      </c>
    </row>
    <row r="6" spans="1:8" s="6" customFormat="1" x14ac:dyDescent="0.25">
      <c r="A6" t="s">
        <v>17</v>
      </c>
      <c r="B6">
        <f>B5/100*15</f>
        <v>2.4</v>
      </c>
      <c r="D6" s="1" t="s">
        <v>22</v>
      </c>
      <c r="E6" s="1">
        <f>E4/100*15</f>
        <v>240</v>
      </c>
      <c r="F6" s="6" t="s">
        <v>31</v>
      </c>
    </row>
    <row r="7" spans="1:8" s="6" customFormat="1" x14ac:dyDescent="0.25">
      <c r="A7" t="s">
        <v>18</v>
      </c>
      <c r="B7">
        <f>B5/100*15</f>
        <v>2.4</v>
      </c>
      <c r="D7" s="1" t="s">
        <v>23</v>
      </c>
      <c r="E7" s="1">
        <f>E3+E4-E6</f>
        <v>3360</v>
      </c>
      <c r="F7" s="6" t="s">
        <v>33</v>
      </c>
    </row>
    <row r="8" spans="1:8" x14ac:dyDescent="0.25">
      <c r="D8" s="1" t="s">
        <v>26</v>
      </c>
      <c r="E8" s="1">
        <f>B10*B3</f>
        <v>14900</v>
      </c>
      <c r="F8" s="6" t="s">
        <v>34</v>
      </c>
    </row>
    <row r="9" spans="1:8" x14ac:dyDescent="0.25">
      <c r="A9" t="s">
        <v>13</v>
      </c>
      <c r="B9" s="5">
        <v>20</v>
      </c>
      <c r="D9" s="1" t="s">
        <v>35</v>
      </c>
      <c r="E9" s="1">
        <f>E8-E7</f>
        <v>11540</v>
      </c>
      <c r="F9" s="6" t="s">
        <v>36</v>
      </c>
    </row>
    <row r="10" spans="1:8" x14ac:dyDescent="0.25">
      <c r="A10" t="s">
        <v>14</v>
      </c>
      <c r="B10" s="5">
        <v>100</v>
      </c>
    </row>
    <row r="13" spans="1:8" x14ac:dyDescent="0.25">
      <c r="C13" s="1" t="s">
        <v>1</v>
      </c>
      <c r="D13" s="1" t="s">
        <v>0</v>
      </c>
      <c r="E13" s="1" t="s">
        <v>2</v>
      </c>
      <c r="G13" s="1" t="s">
        <v>7</v>
      </c>
    </row>
    <row r="14" spans="1:8" x14ac:dyDescent="0.25">
      <c r="B14" s="3" t="s">
        <v>5</v>
      </c>
      <c r="C14" s="4">
        <v>0</v>
      </c>
      <c r="D14" s="4"/>
      <c r="E14" s="4">
        <v>4000</v>
      </c>
      <c r="G14" t="s">
        <v>37</v>
      </c>
    </row>
    <row r="15" spans="1:8" x14ac:dyDescent="0.25">
      <c r="B15" s="2" t="s">
        <v>6</v>
      </c>
      <c r="C15">
        <f>E8</f>
        <v>14900</v>
      </c>
      <c r="G15" s="1">
        <f>C15</f>
        <v>14900</v>
      </c>
      <c r="H15" t="s">
        <v>29</v>
      </c>
    </row>
    <row r="16" spans="1:8" x14ac:dyDescent="0.25">
      <c r="B16" s="2" t="s">
        <v>12</v>
      </c>
      <c r="C16">
        <f>-1*(E8-E7)</f>
        <v>-11540</v>
      </c>
      <c r="D16">
        <f>C16*-1</f>
        <v>11540</v>
      </c>
      <c r="E16">
        <f>D16</f>
        <v>11540</v>
      </c>
      <c r="G16">
        <f>D16</f>
        <v>11540</v>
      </c>
      <c r="H16" t="s">
        <v>3</v>
      </c>
    </row>
    <row r="17" spans="2:8" x14ac:dyDescent="0.25">
      <c r="B17" s="2" t="s">
        <v>4</v>
      </c>
      <c r="E17">
        <f>-1*C15</f>
        <v>-14900</v>
      </c>
      <c r="G17" s="1">
        <f>E17</f>
        <v>-14900</v>
      </c>
      <c r="H17" t="s">
        <v>38</v>
      </c>
    </row>
    <row r="18" spans="2:8" x14ac:dyDescent="0.25">
      <c r="B18" s="2" t="s">
        <v>11</v>
      </c>
      <c r="E18">
        <f>SUM(E3:E4)</f>
        <v>3600</v>
      </c>
      <c r="G18" s="1">
        <f>E6</f>
        <v>240</v>
      </c>
      <c r="H18" t="s">
        <v>8</v>
      </c>
    </row>
    <row r="19" spans="2:8" x14ac:dyDescent="0.25">
      <c r="B19" s="2" t="s">
        <v>27</v>
      </c>
      <c r="C19">
        <v>3360</v>
      </c>
      <c r="D19">
        <v>3360</v>
      </c>
      <c r="E19">
        <v>-3360</v>
      </c>
      <c r="G19" s="1">
        <f>E7</f>
        <v>3360</v>
      </c>
      <c r="H19" t="s">
        <v>10</v>
      </c>
    </row>
    <row r="20" spans="2:8" x14ac:dyDescent="0.25">
      <c r="B20" s="2" t="s">
        <v>9</v>
      </c>
      <c r="C20">
        <f>-1*(E7)</f>
        <v>-3360</v>
      </c>
      <c r="G20">
        <v>3360</v>
      </c>
      <c r="H20" t="s">
        <v>3</v>
      </c>
    </row>
    <row r="21" spans="2:8" x14ac:dyDescent="0.25">
      <c r="B21" s="3" t="s">
        <v>5</v>
      </c>
      <c r="C21" s="4">
        <f>SUM(C14:C20)</f>
        <v>3360</v>
      </c>
      <c r="D21" s="4"/>
      <c r="E21" s="4">
        <f>SUM(E14:E20)</f>
        <v>880</v>
      </c>
      <c r="F21">
        <f>SUM(C21:E21)</f>
        <v>4240</v>
      </c>
      <c r="G21" s="1">
        <f>-1*G19</f>
        <v>-3360</v>
      </c>
      <c r="H21" t="s">
        <v>28</v>
      </c>
    </row>
    <row r="23" spans="2:8" x14ac:dyDescent="0.25">
      <c r="G23" s="1">
        <f>SUM(G15,G17,G18,G19,G21)</f>
        <v>240</v>
      </c>
      <c r="H23" s="1" t="s">
        <v>39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Nasadil Petr</dc:creator>
  <cp:lastModifiedBy>Nasadil Petr</cp:lastModifiedBy>
  <dcterms:created xsi:type="dcterms:W3CDTF">2019-01-13T06:50:01Z</dcterms:created>
  <dcterms:modified xsi:type="dcterms:W3CDTF">2019-01-13T15:10:41Z</dcterms:modified>
</cp:coreProperties>
</file>