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CELKEM" sheetId="1" r:id="rId1"/>
    <sheet name="1" sheetId="2" r:id="rId2"/>
    <sheet name="2" sheetId="7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3" l="1"/>
  <c r="B13" i="12"/>
  <c r="B13" i="11"/>
  <c r="B13" i="10"/>
  <c r="B13" i="9"/>
  <c r="B13" i="8"/>
  <c r="B17" i="7"/>
  <c r="F19" i="1" l="1"/>
  <c r="C9" i="2" l="1"/>
  <c r="C10" i="7"/>
  <c r="C6" i="13"/>
  <c r="C6" i="12"/>
  <c r="C6" i="11"/>
  <c r="C6" i="10"/>
  <c r="C6" i="9"/>
  <c r="C6" i="8"/>
  <c r="B1" i="13"/>
  <c r="B1" i="12"/>
  <c r="B1" i="11"/>
  <c r="B1" i="10"/>
  <c r="B1" i="9"/>
  <c r="B1" i="8"/>
  <c r="H12" i="1" l="1"/>
  <c r="I12" i="1" s="1"/>
  <c r="J12" i="1"/>
  <c r="H13" i="1"/>
  <c r="I13" i="1" s="1"/>
  <c r="H14" i="1"/>
  <c r="H15" i="1"/>
  <c r="I15" i="1"/>
  <c r="H16" i="1"/>
  <c r="I16" i="1" s="1"/>
  <c r="J16" i="1" s="1"/>
  <c r="H17" i="1"/>
  <c r="I17" i="1" s="1"/>
  <c r="H11" i="1"/>
  <c r="J11" i="1" s="1"/>
  <c r="H10" i="1"/>
  <c r="H9" i="1"/>
  <c r="I9" i="1" s="1"/>
  <c r="J9" i="1" s="1"/>
  <c r="J15" i="1" l="1"/>
  <c r="J17" i="1"/>
  <c r="I14" i="1"/>
  <c r="J14" i="1" s="1"/>
  <c r="J13" i="1"/>
  <c r="I10" i="1"/>
  <c r="J10" i="1" s="1"/>
  <c r="H8" i="1"/>
  <c r="I8" i="1" s="1"/>
  <c r="J8" i="1" s="1"/>
  <c r="H7" i="1"/>
  <c r="I7" i="1" s="1"/>
  <c r="J7" i="1" s="1"/>
  <c r="H6" i="1" l="1"/>
  <c r="H5" i="1"/>
  <c r="I5" i="1" s="1"/>
  <c r="J5" i="1" s="1"/>
  <c r="I6" i="1" l="1"/>
  <c r="J6" i="1" s="1"/>
  <c r="B1" i="7" l="1"/>
  <c r="B1" i="2"/>
  <c r="H4" i="1" l="1"/>
  <c r="H3" i="1"/>
  <c r="H19" i="1" l="1"/>
  <c r="I4" i="1"/>
  <c r="J4" i="1" s="1"/>
  <c r="I3" i="1"/>
  <c r="J3" i="1" s="1"/>
  <c r="J19" i="1" l="1"/>
  <c r="I19" i="1"/>
</calcChain>
</file>

<file path=xl/comments1.xml><?xml version="1.0" encoding="utf-8"?>
<comments xmlns="http://schemas.openxmlformats.org/spreadsheetml/2006/main">
  <authors>
    <author>Autor</author>
  </authors>
  <commentList>
    <comment ref="F2" authorId="0">
      <text>
        <r>
          <rPr>
            <b/>
            <sz val="9"/>
            <color indexed="81"/>
            <rFont val="Tahoma"/>
            <charset val="1"/>
          </rPr>
          <t>odpracované hodiny</t>
        </r>
      </text>
    </comment>
    <comment ref="K2" authorId="0">
      <text>
        <r>
          <rPr>
            <b/>
            <sz val="9"/>
            <color indexed="81"/>
            <rFont val="Tahoma"/>
            <charset val="1"/>
          </rPr>
          <t>číslo účtu z DPP, kam bude zaplaceno</t>
        </r>
      </text>
    </comment>
    <comment ref="L2" authorId="0">
      <text>
        <r>
          <rPr>
            <b/>
            <sz val="9"/>
            <color indexed="81"/>
            <rFont val="Tahoma"/>
            <charset val="1"/>
          </rPr>
          <t>datum převodu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podepsala Prohlášení</t>
        </r>
      </text>
    </comment>
  </commentList>
</comments>
</file>

<file path=xl/sharedStrings.xml><?xml version="1.0" encoding="utf-8"?>
<sst xmlns="http://schemas.openxmlformats.org/spreadsheetml/2006/main" count="135" uniqueCount="44">
  <si>
    <t>hodin</t>
  </si>
  <si>
    <t>účet</t>
  </si>
  <si>
    <t>kč/h</t>
  </si>
  <si>
    <t>mzda (Kč)</t>
  </si>
  <si>
    <t>DPP číslo</t>
  </si>
  <si>
    <t>jméno</t>
  </si>
  <si>
    <t>příjmení</t>
  </si>
  <si>
    <t>daň 15%</t>
  </si>
  <si>
    <t>převodem</t>
  </si>
  <si>
    <t>Výkaz práce</t>
  </si>
  <si>
    <t>měsíc</t>
  </si>
  <si>
    <t>odpracováno (h)</t>
  </si>
  <si>
    <t>Celkem bylo odpracováno:</t>
  </si>
  <si>
    <t xml:space="preserve">Schválil: </t>
  </si>
  <si>
    <t>……………………………………….</t>
  </si>
  <si>
    <t>leden</t>
  </si>
  <si>
    <t>únor</t>
  </si>
  <si>
    <t>CELKEM</t>
  </si>
  <si>
    <t>2300338694 / 2010</t>
  </si>
  <si>
    <t xml:space="preserve"> 2/2018</t>
  </si>
  <si>
    <t xml:space="preserve"> 1/2018</t>
  </si>
  <si>
    <t>březen</t>
  </si>
  <si>
    <t>duben</t>
  </si>
  <si>
    <t>květen</t>
  </si>
  <si>
    <t xml:space="preserve"> 3/2018</t>
  </si>
  <si>
    <t xml:space="preserve"> 4/2018</t>
  </si>
  <si>
    <t xml:space="preserve"> 5/2018</t>
  </si>
  <si>
    <t xml:space="preserve"> 6/2018</t>
  </si>
  <si>
    <t xml:space="preserve"> 7/2018</t>
  </si>
  <si>
    <t xml:space="preserve"> 8/2018</t>
  </si>
  <si>
    <t>Akce</t>
  </si>
  <si>
    <t>Včelařská výstava</t>
  </si>
  <si>
    <t>111111111111 / 2010</t>
  </si>
  <si>
    <t>670100-222222222/6210</t>
  </si>
  <si>
    <t>podpis jednatele</t>
  </si>
  <si>
    <t>osoba1</t>
  </si>
  <si>
    <t>osoba2</t>
  </si>
  <si>
    <t>osoba3</t>
  </si>
  <si>
    <t>osoba4</t>
  </si>
  <si>
    <t>osoba5</t>
  </si>
  <si>
    <t>osoba6</t>
  </si>
  <si>
    <t>osoba7</t>
  </si>
  <si>
    <t>osoba8</t>
  </si>
  <si>
    <t>Mzdy vyplacené v projektu Včelařská výstava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</si>
</sst>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14" fontId="0" fillId="0" borderId="0" xfId="0" applyNumberFormat="1"/>
    <xf numFmtId="14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3" xfId="0" applyFont="1" applyBorder="1"/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0" fillId="2" borderId="1" xfId="0" applyFill="1" applyBorder="1"/>
    <xf numFmtId="0" fontId="1" fillId="0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1" fillId="0" borderId="0" xfId="0" applyFont="1" applyFill="1" applyBorder="1"/>
    <xf numFmtId="14" fontId="0" fillId="0" borderId="0" xfId="0" applyNumberFormat="1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/>
    <xf numFmtId="3" fontId="2" fillId="0" borderId="0" xfId="0" applyNumberFormat="1" applyFont="1"/>
    <xf numFmtId="0" fontId="0" fillId="3" borderId="0" xfId="0" applyFill="1" applyBorder="1"/>
    <xf numFmtId="0" fontId="3" fillId="0" borderId="0" xfId="0" applyFont="1" applyAlignment="1">
      <alignment vertical="top"/>
    </xf>
    <xf numFmtId="0" fontId="0" fillId="0" borderId="5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F15" sqref="F15"/>
    </sheetView>
  </sheetViews>
  <sheetFormatPr defaultRowHeight="15" x14ac:dyDescent="0.25"/>
  <cols>
    <col min="1" max="1" width="5.5703125" customWidth="1"/>
    <col min="4" max="4" width="13.85546875" customWidth="1"/>
    <col min="5" max="5" width="9.140625" customWidth="1"/>
    <col min="6" max="6" width="7.140625" customWidth="1"/>
    <col min="7" max="7" width="7.7109375" customWidth="1"/>
    <col min="8" max="8" width="9.7109375" customWidth="1"/>
    <col min="11" max="11" width="26" bestFit="1" customWidth="1"/>
    <col min="12" max="12" width="12" customWidth="1"/>
    <col min="14" max="14" width="7.85546875" customWidth="1"/>
  </cols>
  <sheetData>
    <row r="1" spans="1:13" ht="28.5" customHeight="1" x14ac:dyDescent="0.25">
      <c r="B1" s="29" t="s">
        <v>43</v>
      </c>
    </row>
    <row r="2" spans="1:13" x14ac:dyDescent="0.25">
      <c r="A2" s="1" t="s">
        <v>30</v>
      </c>
      <c r="B2" s="1" t="s">
        <v>4</v>
      </c>
      <c r="C2" s="1" t="s">
        <v>5</v>
      </c>
      <c r="D2" s="1" t="s">
        <v>6</v>
      </c>
      <c r="E2" s="1" t="s">
        <v>10</v>
      </c>
      <c r="F2" s="1" t="s">
        <v>0</v>
      </c>
      <c r="G2" s="1" t="s">
        <v>2</v>
      </c>
      <c r="H2" s="1" t="s">
        <v>3</v>
      </c>
      <c r="I2" s="1" t="s">
        <v>7</v>
      </c>
      <c r="J2" s="1" t="s">
        <v>3</v>
      </c>
      <c r="K2" s="1" t="s">
        <v>1</v>
      </c>
      <c r="L2" s="1" t="s">
        <v>8</v>
      </c>
    </row>
    <row r="3" spans="1:13" x14ac:dyDescent="0.25">
      <c r="A3" s="30" t="s">
        <v>31</v>
      </c>
      <c r="B3" t="s">
        <v>19</v>
      </c>
      <c r="D3" t="s">
        <v>35</v>
      </c>
      <c r="E3" t="s">
        <v>15</v>
      </c>
      <c r="F3" s="16">
        <v>50</v>
      </c>
      <c r="G3">
        <v>200</v>
      </c>
      <c r="H3">
        <f>F3*G3</f>
        <v>10000</v>
      </c>
      <c r="I3">
        <f>H3/100*15</f>
        <v>1500</v>
      </c>
      <c r="J3" s="3">
        <f>H3-I3</f>
        <v>8500</v>
      </c>
      <c r="K3" t="s">
        <v>32</v>
      </c>
      <c r="L3" s="5">
        <v>43158</v>
      </c>
    </row>
    <row r="4" spans="1:13" x14ac:dyDescent="0.25">
      <c r="A4" s="31"/>
      <c r="B4" s="1" t="s">
        <v>20</v>
      </c>
      <c r="C4" s="1"/>
      <c r="D4" s="1" t="s">
        <v>36</v>
      </c>
      <c r="E4" s="1" t="s">
        <v>15</v>
      </c>
      <c r="F4" s="17">
        <v>50</v>
      </c>
      <c r="G4" s="1">
        <v>200</v>
      </c>
      <c r="H4" s="1">
        <f t="shared" ref="H4" si="0">F4*G4</f>
        <v>10000</v>
      </c>
      <c r="I4" s="1">
        <f t="shared" ref="I4" si="1">H4/100*15</f>
        <v>1500</v>
      </c>
      <c r="J4" s="18">
        <f t="shared" ref="J4" si="2">H4-I4</f>
        <v>8500</v>
      </c>
      <c r="K4" s="1" t="s">
        <v>33</v>
      </c>
      <c r="L4" s="6">
        <v>43158</v>
      </c>
    </row>
    <row r="5" spans="1:13" x14ac:dyDescent="0.25">
      <c r="A5" s="31"/>
      <c r="B5" t="s">
        <v>19</v>
      </c>
      <c r="D5" t="s">
        <v>35</v>
      </c>
      <c r="E5" t="s">
        <v>16</v>
      </c>
      <c r="F5" s="16">
        <v>50</v>
      </c>
      <c r="G5">
        <v>200</v>
      </c>
      <c r="H5">
        <f>F5*G5</f>
        <v>10000</v>
      </c>
      <c r="I5">
        <f>H5/100*15</f>
        <v>1500</v>
      </c>
      <c r="J5" s="3">
        <f>H5-I5</f>
        <v>8500</v>
      </c>
      <c r="K5" t="s">
        <v>18</v>
      </c>
      <c r="L5" s="5">
        <v>43186</v>
      </c>
    </row>
    <row r="6" spans="1:13" x14ac:dyDescent="0.25">
      <c r="A6" s="31"/>
      <c r="B6" s="1" t="s">
        <v>20</v>
      </c>
      <c r="C6" s="1"/>
      <c r="D6" s="1" t="s">
        <v>36</v>
      </c>
      <c r="E6" s="1" t="s">
        <v>16</v>
      </c>
      <c r="F6" s="17">
        <v>50</v>
      </c>
      <c r="G6" s="1">
        <v>200</v>
      </c>
      <c r="H6" s="1">
        <f t="shared" ref="H6" si="3">F6*G6</f>
        <v>10000</v>
      </c>
      <c r="I6" s="1">
        <f t="shared" ref="I6" si="4">H6/100*15</f>
        <v>1500</v>
      </c>
      <c r="J6" s="18">
        <f t="shared" ref="J6" si="5">H6-I6</f>
        <v>8500</v>
      </c>
      <c r="K6" s="1"/>
      <c r="L6" s="6">
        <v>43186</v>
      </c>
    </row>
    <row r="7" spans="1:13" x14ac:dyDescent="0.25">
      <c r="A7" s="31"/>
      <c r="B7" t="s">
        <v>19</v>
      </c>
      <c r="D7" t="s">
        <v>35</v>
      </c>
      <c r="E7" t="s">
        <v>21</v>
      </c>
      <c r="F7" s="16">
        <v>50</v>
      </c>
      <c r="G7">
        <v>200</v>
      </c>
      <c r="H7">
        <f>F7*G7</f>
        <v>10000</v>
      </c>
      <c r="I7">
        <f>H7/100*15</f>
        <v>1500</v>
      </c>
      <c r="J7" s="3">
        <f>H7-I7</f>
        <v>8500</v>
      </c>
      <c r="L7" s="5">
        <v>43215</v>
      </c>
    </row>
    <row r="8" spans="1:13" x14ac:dyDescent="0.25">
      <c r="A8" s="31"/>
      <c r="B8" s="1" t="s">
        <v>20</v>
      </c>
      <c r="C8" s="1"/>
      <c r="D8" s="1" t="s">
        <v>36</v>
      </c>
      <c r="E8" s="1" t="s">
        <v>21</v>
      </c>
      <c r="F8" s="17">
        <v>50</v>
      </c>
      <c r="G8" s="1">
        <v>200</v>
      </c>
      <c r="H8" s="1">
        <f t="shared" ref="H8" si="6">F8*G8</f>
        <v>10000</v>
      </c>
      <c r="I8" s="1">
        <f t="shared" ref="I8" si="7">H8/100*15</f>
        <v>1500</v>
      </c>
      <c r="J8" s="18">
        <f t="shared" ref="J8" si="8">H8-I8</f>
        <v>8500</v>
      </c>
      <c r="K8" s="1"/>
      <c r="L8" s="6">
        <v>43215</v>
      </c>
    </row>
    <row r="9" spans="1:13" x14ac:dyDescent="0.25">
      <c r="A9" s="31"/>
      <c r="B9" t="s">
        <v>19</v>
      </c>
      <c r="D9" t="s">
        <v>35</v>
      </c>
      <c r="E9" s="24" t="s">
        <v>22</v>
      </c>
      <c r="F9" s="16">
        <v>50</v>
      </c>
      <c r="G9">
        <v>200</v>
      </c>
      <c r="H9">
        <f>F9*G9</f>
        <v>10000</v>
      </c>
      <c r="I9">
        <f>H9/100*15</f>
        <v>1500</v>
      </c>
      <c r="J9" s="3">
        <f>H9-I9</f>
        <v>8500</v>
      </c>
      <c r="L9" s="23">
        <v>43244</v>
      </c>
    </row>
    <row r="10" spans="1:13" x14ac:dyDescent="0.25">
      <c r="A10" s="31"/>
      <c r="B10" s="20" t="s">
        <v>20</v>
      </c>
      <c r="C10" s="20"/>
      <c r="D10" s="20" t="s">
        <v>36</v>
      </c>
      <c r="E10" s="24" t="s">
        <v>22</v>
      </c>
      <c r="F10" s="21">
        <v>50</v>
      </c>
      <c r="G10" s="20">
        <v>200</v>
      </c>
      <c r="H10" s="20">
        <f t="shared" ref="H10:H11" si="9">F10*G10</f>
        <v>10000</v>
      </c>
      <c r="I10" s="20">
        <f t="shared" ref="I10:I12" si="10">H10/100*15</f>
        <v>1500</v>
      </c>
      <c r="J10" s="22">
        <f t="shared" ref="J10:J11" si="11">H10-I10</f>
        <v>8500</v>
      </c>
      <c r="K10" s="20"/>
      <c r="L10" s="23">
        <v>43244</v>
      </c>
    </row>
    <row r="11" spans="1:13" x14ac:dyDescent="0.25">
      <c r="A11" s="31"/>
      <c r="B11" s="20" t="s">
        <v>24</v>
      </c>
      <c r="C11" s="24"/>
      <c r="D11" t="s">
        <v>37</v>
      </c>
      <c r="E11" s="24" t="s">
        <v>22</v>
      </c>
      <c r="F11" s="21">
        <v>50</v>
      </c>
      <c r="G11" s="20">
        <v>200</v>
      </c>
      <c r="H11" s="24">
        <f t="shared" si="9"/>
        <v>10000</v>
      </c>
      <c r="I11" s="28">
        <v>0</v>
      </c>
      <c r="J11" s="22">
        <f t="shared" si="11"/>
        <v>10000</v>
      </c>
      <c r="K11" s="24"/>
      <c r="L11" s="23">
        <v>43244</v>
      </c>
      <c r="M11" s="23"/>
    </row>
    <row r="12" spans="1:13" x14ac:dyDescent="0.25">
      <c r="A12" s="31"/>
      <c r="B12" s="20" t="s">
        <v>25</v>
      </c>
      <c r="C12" s="24"/>
      <c r="D12" s="20" t="s">
        <v>38</v>
      </c>
      <c r="E12" s="24" t="s">
        <v>22</v>
      </c>
      <c r="F12" s="21">
        <v>50</v>
      </c>
      <c r="G12" s="20">
        <v>200</v>
      </c>
      <c r="H12" s="24">
        <f t="shared" ref="H12:H17" si="12">F12*G12</f>
        <v>10000</v>
      </c>
      <c r="I12" s="20">
        <f t="shared" si="10"/>
        <v>1500</v>
      </c>
      <c r="J12" s="22">
        <f t="shared" ref="J12:J17" si="13">H12-I12</f>
        <v>8500</v>
      </c>
      <c r="K12" s="20"/>
      <c r="L12" s="23">
        <v>43244</v>
      </c>
    </row>
    <row r="13" spans="1:13" x14ac:dyDescent="0.25">
      <c r="A13" s="31"/>
      <c r="B13" t="s">
        <v>26</v>
      </c>
      <c r="C13" s="24"/>
      <c r="D13" t="s">
        <v>39</v>
      </c>
      <c r="E13" s="24" t="s">
        <v>22</v>
      </c>
      <c r="F13" s="16">
        <v>25</v>
      </c>
      <c r="G13" s="20">
        <v>200</v>
      </c>
      <c r="H13" s="24">
        <f t="shared" si="12"/>
        <v>5000</v>
      </c>
      <c r="I13" s="24">
        <f t="shared" ref="I13:I17" si="14">H13/100*15</f>
        <v>750</v>
      </c>
      <c r="J13" s="22">
        <f t="shared" si="13"/>
        <v>4250</v>
      </c>
      <c r="K13" s="24"/>
      <c r="L13" s="23">
        <v>43244</v>
      </c>
    </row>
    <row r="14" spans="1:13" x14ac:dyDescent="0.25">
      <c r="A14" s="31"/>
      <c r="B14" t="s">
        <v>27</v>
      </c>
      <c r="C14" s="24"/>
      <c r="D14" s="20" t="s">
        <v>40</v>
      </c>
      <c r="E14" s="24" t="s">
        <v>22</v>
      </c>
      <c r="F14" s="16">
        <v>25</v>
      </c>
      <c r="G14" s="20">
        <v>200</v>
      </c>
      <c r="H14" s="24">
        <f t="shared" si="12"/>
        <v>5000</v>
      </c>
      <c r="I14" s="24">
        <f t="shared" si="14"/>
        <v>750</v>
      </c>
      <c r="J14" s="22">
        <f t="shared" si="13"/>
        <v>4250</v>
      </c>
      <c r="L14" s="23">
        <v>43244</v>
      </c>
    </row>
    <row r="15" spans="1:13" x14ac:dyDescent="0.25">
      <c r="A15" s="31"/>
      <c r="B15" t="s">
        <v>28</v>
      </c>
      <c r="C15" s="24"/>
      <c r="D15" t="s">
        <v>41</v>
      </c>
      <c r="E15" s="24" t="s">
        <v>22</v>
      </c>
      <c r="F15" s="16">
        <v>10</v>
      </c>
      <c r="G15" s="20">
        <v>200</v>
      </c>
      <c r="H15" s="24">
        <f t="shared" si="12"/>
        <v>2000</v>
      </c>
      <c r="I15" s="24">
        <f t="shared" si="14"/>
        <v>300</v>
      </c>
      <c r="J15" s="22">
        <f t="shared" si="13"/>
        <v>1700</v>
      </c>
      <c r="L15" s="23">
        <v>43244</v>
      </c>
    </row>
    <row r="16" spans="1:13" x14ac:dyDescent="0.25">
      <c r="A16" s="31"/>
      <c r="B16" s="1" t="s">
        <v>29</v>
      </c>
      <c r="C16" s="1"/>
      <c r="D16" s="1" t="s">
        <v>42</v>
      </c>
      <c r="E16" s="25" t="s">
        <v>22</v>
      </c>
      <c r="F16" s="17">
        <v>50</v>
      </c>
      <c r="G16" s="1">
        <v>200</v>
      </c>
      <c r="H16" s="25">
        <f t="shared" si="12"/>
        <v>10000</v>
      </c>
      <c r="I16" s="25">
        <f t="shared" si="14"/>
        <v>1500</v>
      </c>
      <c r="J16" s="18">
        <f t="shared" si="13"/>
        <v>8500</v>
      </c>
      <c r="K16" s="1"/>
      <c r="L16" s="23">
        <v>43244</v>
      </c>
    </row>
    <row r="17" spans="1:14" x14ac:dyDescent="0.25">
      <c r="A17" s="31"/>
      <c r="B17" s="20" t="s">
        <v>20</v>
      </c>
      <c r="C17" s="24"/>
      <c r="D17" s="24" t="s">
        <v>36</v>
      </c>
      <c r="E17" s="24" t="s">
        <v>23</v>
      </c>
      <c r="F17" s="16">
        <v>50</v>
      </c>
      <c r="G17" s="24">
        <v>200</v>
      </c>
      <c r="H17" s="24">
        <f t="shared" si="12"/>
        <v>10000</v>
      </c>
      <c r="I17" s="24">
        <f t="shared" si="14"/>
        <v>1500</v>
      </c>
      <c r="J17" s="22">
        <f t="shared" si="13"/>
        <v>8500</v>
      </c>
      <c r="K17" s="20"/>
      <c r="L17" s="23">
        <v>43261</v>
      </c>
    </row>
    <row r="18" spans="1:14" x14ac:dyDescent="0.25">
      <c r="A18" s="32"/>
      <c r="B18" s="1"/>
      <c r="C18" s="1"/>
      <c r="D18" s="1"/>
      <c r="E18" s="1"/>
      <c r="F18" s="17"/>
      <c r="G18" s="1"/>
      <c r="H18" s="1"/>
      <c r="I18" s="1"/>
      <c r="J18" s="4"/>
      <c r="K18" s="1"/>
      <c r="L18" s="23"/>
      <c r="M18" s="14"/>
      <c r="N18" s="15"/>
    </row>
    <row r="19" spans="1:14" x14ac:dyDescent="0.25">
      <c r="B19" t="s">
        <v>17</v>
      </c>
      <c r="F19">
        <f>SUM(F3:F18)</f>
        <v>660</v>
      </c>
      <c r="H19" s="2">
        <f>SUM(H3:H18)</f>
        <v>132000</v>
      </c>
      <c r="I19" s="2">
        <f>SUM(I3:I18)</f>
        <v>18300</v>
      </c>
      <c r="J19" s="2">
        <f>SUM(J3:J18)</f>
        <v>113700</v>
      </c>
    </row>
    <row r="21" spans="1:14" x14ac:dyDescent="0.25">
      <c r="G21" s="26"/>
      <c r="H21" s="27"/>
      <c r="J21" s="2"/>
    </row>
  </sheetData>
  <mergeCells count="1">
    <mergeCell ref="A3:A18"/>
  </mergeCells>
  <pageMargins left="0.39370078740157483" right="0.51181102362204722" top="0.55118110236220474" bottom="0.55118110236220474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4" sqref="B4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CONCATENATE(CELKEM!C3," ",CELKEM!D3)</f>
        <v xml:space="preserve"> osoba1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8" t="s">
        <v>15</v>
      </c>
      <c r="B4" s="11">
        <v>50</v>
      </c>
    </row>
    <row r="5" spans="1:4" x14ac:dyDescent="0.25">
      <c r="A5" s="7" t="s">
        <v>16</v>
      </c>
      <c r="B5" s="11">
        <v>50</v>
      </c>
    </row>
    <row r="6" spans="1:4" x14ac:dyDescent="0.25">
      <c r="A6" s="7" t="s">
        <v>21</v>
      </c>
      <c r="B6" s="11">
        <v>50</v>
      </c>
    </row>
    <row r="7" spans="1:4" x14ac:dyDescent="0.25">
      <c r="A7" s="7" t="s">
        <v>22</v>
      </c>
      <c r="B7" s="19">
        <v>50</v>
      </c>
    </row>
    <row r="9" spans="1:4" x14ac:dyDescent="0.25">
      <c r="A9" s="3" t="s">
        <v>12</v>
      </c>
      <c r="C9" s="9">
        <f>SUM(B4:B7)</f>
        <v>200</v>
      </c>
      <c r="D9" s="10" t="s">
        <v>0</v>
      </c>
    </row>
    <row r="14" spans="1:4" x14ac:dyDescent="0.25">
      <c r="A14" t="s">
        <v>13</v>
      </c>
    </row>
    <row r="15" spans="1:4" x14ac:dyDescent="0.25">
      <c r="B15" t="s">
        <v>14</v>
      </c>
    </row>
    <row r="16" spans="1:4" x14ac:dyDescent="0.25">
      <c r="B16" s="33" t="s">
        <v>34</v>
      </c>
      <c r="C16" s="33"/>
    </row>
  </sheetData>
  <mergeCells count="1"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39" sqref="B39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CONCATENATE(CELKEM!C4," ",CELKEM!D4)</f>
        <v xml:space="preserve"> osoba2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8" t="s">
        <v>15</v>
      </c>
      <c r="B4" s="11">
        <v>50</v>
      </c>
    </row>
    <row r="5" spans="1:4" x14ac:dyDescent="0.25">
      <c r="A5" s="7" t="s">
        <v>16</v>
      </c>
      <c r="B5" s="11">
        <v>50</v>
      </c>
    </row>
    <row r="6" spans="1:4" x14ac:dyDescent="0.25">
      <c r="A6" s="7" t="s">
        <v>21</v>
      </c>
      <c r="B6" s="11">
        <v>50</v>
      </c>
    </row>
    <row r="7" spans="1:4" x14ac:dyDescent="0.25">
      <c r="A7" s="7" t="s">
        <v>22</v>
      </c>
      <c r="B7" s="19">
        <v>50</v>
      </c>
    </row>
    <row r="8" spans="1:4" x14ac:dyDescent="0.25">
      <c r="A8" s="8" t="s">
        <v>23</v>
      </c>
      <c r="B8" s="19">
        <v>50</v>
      </c>
    </row>
    <row r="10" spans="1:4" x14ac:dyDescent="0.25">
      <c r="A10" s="3" t="s">
        <v>12</v>
      </c>
      <c r="C10" s="9">
        <f>SUM(B4:B8)</f>
        <v>250</v>
      </c>
      <c r="D10" s="10" t="s">
        <v>0</v>
      </c>
    </row>
    <row r="15" spans="1:4" x14ac:dyDescent="0.25">
      <c r="A15" t="s">
        <v>13</v>
      </c>
    </row>
    <row r="16" spans="1:4" x14ac:dyDescent="0.25">
      <c r="B16" t="s">
        <v>14</v>
      </c>
    </row>
    <row r="17" spans="2:3" x14ac:dyDescent="0.25">
      <c r="B17" s="33" t="str">
        <f>'1'!B16</f>
        <v>podpis jednatele</v>
      </c>
      <c r="C17" s="33"/>
    </row>
  </sheetData>
  <mergeCells count="1">
    <mergeCell ref="B17:C1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4" sqref="B14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CONCATENATE(CELKEM!C11," ",CELKEM!D11)</f>
        <v xml:space="preserve"> osoba3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50</v>
      </c>
    </row>
    <row r="6" spans="1:4" x14ac:dyDescent="0.25">
      <c r="A6" s="3" t="s">
        <v>12</v>
      </c>
      <c r="C6" s="9">
        <f>SUM(B4)</f>
        <v>50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7" sqref="B17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CONCATENATE(CELKEM!C12," ",CELKEM!D12)</f>
        <v xml:space="preserve"> osoba4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50</v>
      </c>
    </row>
    <row r="6" spans="1:4" x14ac:dyDescent="0.25">
      <c r="A6" s="3" t="s">
        <v>12</v>
      </c>
      <c r="C6" s="9">
        <f>B4</f>
        <v>50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7" sqref="B17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CONCATENATE(CELKEM!C13," ",CELKEM!D13)</f>
        <v xml:space="preserve"> osoba5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25</v>
      </c>
    </row>
    <row r="6" spans="1:4" x14ac:dyDescent="0.25">
      <c r="A6" s="3" t="s">
        <v>12</v>
      </c>
      <c r="C6" s="9">
        <f>B4</f>
        <v>25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4" sqref="B14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CONCATENATE(CELKEM!C14," ",CELKEM!D14)</f>
        <v xml:space="preserve"> osoba6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25</v>
      </c>
    </row>
    <row r="6" spans="1:4" x14ac:dyDescent="0.25">
      <c r="A6" s="3" t="s">
        <v>12</v>
      </c>
      <c r="C6" s="9">
        <f>B4</f>
        <v>25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4" sqref="B14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CONCATENATE(CELKEM!C15," ",CELKEM!D15)</f>
        <v xml:space="preserve"> osoba7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10</v>
      </c>
    </row>
    <row r="6" spans="1:4" x14ac:dyDescent="0.25">
      <c r="A6" s="3" t="s">
        <v>12</v>
      </c>
      <c r="C6" s="9">
        <f>B4</f>
        <v>10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31" sqref="D31"/>
    </sheetView>
  </sheetViews>
  <sheetFormatPr defaultRowHeight="15" x14ac:dyDescent="0.25"/>
  <cols>
    <col min="1" max="1" width="15" customWidth="1"/>
    <col min="2" max="2" width="15.5703125" customWidth="1"/>
    <col min="3" max="3" width="7.5703125" customWidth="1"/>
  </cols>
  <sheetData>
    <row r="1" spans="1:4" ht="18.75" x14ac:dyDescent="0.3">
      <c r="A1" s="12" t="s">
        <v>9</v>
      </c>
      <c r="B1" s="12" t="str">
        <f>CONCATENATE(CELKEM!C16," ",CELKEM!D16)</f>
        <v xml:space="preserve"> osoba8</v>
      </c>
    </row>
    <row r="3" spans="1:4" ht="15.75" thickBot="1" x14ac:dyDescent="0.3">
      <c r="A3" s="13" t="s">
        <v>10</v>
      </c>
      <c r="B3" s="13" t="s">
        <v>11</v>
      </c>
    </row>
    <row r="4" spans="1:4" x14ac:dyDescent="0.25">
      <c r="A4" s="7" t="s">
        <v>22</v>
      </c>
      <c r="B4" s="19">
        <v>50</v>
      </c>
    </row>
    <row r="6" spans="1:4" x14ac:dyDescent="0.25">
      <c r="A6" s="3" t="s">
        <v>12</v>
      </c>
      <c r="C6" s="9">
        <f>B4</f>
        <v>50</v>
      </c>
      <c r="D6" s="10" t="s">
        <v>0</v>
      </c>
    </row>
    <row r="11" spans="1:4" x14ac:dyDescent="0.25">
      <c r="A11" t="s">
        <v>13</v>
      </c>
    </row>
    <row r="12" spans="1:4" x14ac:dyDescent="0.25">
      <c r="B12" t="s">
        <v>14</v>
      </c>
    </row>
    <row r="13" spans="1:4" x14ac:dyDescent="0.25">
      <c r="B13" s="33" t="str">
        <f>'1'!B16</f>
        <v>podpis jednatele</v>
      </c>
      <c r="C13" s="33"/>
    </row>
  </sheetData>
  <mergeCells count="1">
    <mergeCell ref="B13:C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CELKEM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2018-09-04T17:41:54Z</dcterms:modified>
</cp:coreProperties>
</file>